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JC Crypt Files\Goverance\Inst Cont to Cr Hr Calculator\"/>
    </mc:Choice>
  </mc:AlternateContent>
  <bookViews>
    <workbookView xWindow="0" yWindow="0" windowWidth="23535" windowHeight="9270"/>
  </bookViews>
  <sheets>
    <sheet name="Instr Crdt Hr Cal" sheetId="1" r:id="rId1"/>
    <sheet name="ad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B79" i="1"/>
  <c r="E67" i="1"/>
  <c r="B67" i="1"/>
  <c r="K67" i="1" s="1"/>
  <c r="B69" i="1" s="1"/>
  <c r="H69" i="1" s="1"/>
  <c r="E75" i="1"/>
  <c r="B75" i="1"/>
  <c r="E59" i="1"/>
  <c r="B59" i="1"/>
  <c r="K59" i="1" s="1"/>
  <c r="E79" i="1" l="1"/>
  <c r="B80" i="1"/>
  <c r="B61" i="1"/>
  <c r="H61" i="1" s="1"/>
  <c r="B81" i="1" s="1"/>
  <c r="K75" i="1"/>
  <c r="E80" i="1" s="1"/>
  <c r="E43" i="1"/>
  <c r="E10" i="1"/>
  <c r="E19" i="1"/>
  <c r="H80" i="1" l="1"/>
  <c r="B77" i="1"/>
  <c r="H77" i="1" s="1"/>
  <c r="E81" i="1" s="1"/>
  <c r="H81" i="1"/>
  <c r="H23" i="1"/>
  <c r="B19" i="1"/>
  <c r="E23" i="1" s="1"/>
  <c r="B10" i="1"/>
  <c r="K10" i="1" s="1"/>
  <c r="B12" i="1" s="1"/>
  <c r="H12" i="1" s="1"/>
  <c r="B35" i="1"/>
  <c r="E35" i="1"/>
  <c r="B43" i="1"/>
  <c r="E47" i="1" s="1"/>
  <c r="B47" i="1"/>
  <c r="H47" i="1"/>
  <c r="B23" i="1"/>
  <c r="K43" i="1" l="1"/>
  <c r="B45" i="1" s="1"/>
  <c r="H45" i="1" s="1"/>
  <c r="E49" i="1" s="1"/>
  <c r="K35" i="1"/>
  <c r="B37" i="1" s="1"/>
  <c r="H37" i="1" s="1"/>
  <c r="B49" i="1" s="1"/>
  <c r="K19" i="1"/>
  <c r="E24" i="1" s="1"/>
  <c r="H49" i="1" l="1"/>
  <c r="E48" i="1"/>
  <c r="B48" i="1"/>
  <c r="B25" i="1"/>
  <c r="B24" i="1"/>
  <c r="H24" i="1" s="1"/>
  <c r="B21" i="1"/>
  <c r="H21" i="1" s="1"/>
  <c r="E25" i="1" s="1"/>
  <c r="H48" i="1" l="1"/>
  <c r="H25" i="1"/>
</calcChain>
</file>

<file path=xl/sharedStrings.xml><?xml version="1.0" encoding="utf-8"?>
<sst xmlns="http://schemas.openxmlformats.org/spreadsheetml/2006/main" count="168" uniqueCount="34">
  <si>
    <t>X</t>
  </si>
  <si>
    <t>=</t>
  </si>
  <si>
    <t xml:space="preserve"> credit hour</t>
  </si>
  <si>
    <t xml:space="preserve">contact hour </t>
  </si>
  <si>
    <t>contact hour/ credit hour</t>
  </si>
  <si>
    <t>minutes/ contact hours</t>
  </si>
  <si>
    <t>minutes/ week</t>
  </si>
  <si>
    <t>x</t>
  </si>
  <si>
    <t>weeks/term</t>
  </si>
  <si>
    <t>aggregated minutes/ term</t>
  </si>
  <si>
    <t>Lecture Contact to Credit Hour Calculation</t>
  </si>
  <si>
    <t>Lab Credit Contact to Credit Hour Calculation</t>
  </si>
  <si>
    <t>credit hour(s)</t>
  </si>
  <si>
    <t>H (Lecture)</t>
  </si>
  <si>
    <t>C (Credit Hours)</t>
  </si>
  <si>
    <t>(L) Lab</t>
  </si>
  <si>
    <r>
      <t xml:space="preserve">Resulting Course Total Credit Hour Breakdown (H, L, C) for Design Lab Studio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Design Lab/ Studio only (i.e., Lecture 0 credit hours)</t>
    </r>
  </si>
  <si>
    <r>
      <t xml:space="preserve">Resulting Course Total Credit Hour Breakdown (H, L, C) for Lecture with Lab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Lab only  (i.e., Lecture 0 credit hours)</t>
    </r>
  </si>
  <si>
    <t>Proposed Course Total Meeting Time per Week</t>
  </si>
  <si>
    <t>Proposed Course Total Meeting Time per Term</t>
  </si>
  <si>
    <t xml:space="preserve">Input Proposed Course Lecture Credit Hour(s) </t>
  </si>
  <si>
    <t>Proposed Course Total Credit Hours</t>
  </si>
  <si>
    <t xml:space="preserve">Input Course Proposed Lab Credit Hour(s) </t>
  </si>
  <si>
    <r>
      <t xml:space="preserve">Resulting Course Weekly Meeting Time for Proposed Lecture with Lab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Lab only (i.e., Lecture 0 credit hours)</t>
    </r>
  </si>
  <si>
    <r>
      <t xml:space="preserve">Resulting Course Term Meeting Time for Proposed Lecture with Lab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Lab only (i.e., Lecture 0 credit hours)</t>
    </r>
  </si>
  <si>
    <r>
      <t xml:space="preserve">Resulting Course Weekly Meeting Time for Proposed Lecture with Design Lab/Studio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Design Lab/Studio only (i.e., Lecture 0 credit hours)</t>
    </r>
  </si>
  <si>
    <r>
      <t xml:space="preserve">Resulting Course Term Meeting Time for Proposed Lecture with Design Lab/Studio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Design Lab/ Studio only (i.e., Lecture 0 credit hours)</t>
    </r>
  </si>
  <si>
    <t xml:space="preserve">Input Proposed Course Design Lab/Studio Credit Hour(s) </t>
  </si>
  <si>
    <r>
      <t xml:space="preserve">Lecture with Lab </t>
    </r>
    <r>
      <rPr>
        <b/>
        <u/>
        <sz val="14"/>
        <color theme="1"/>
        <rFont val="Calibri"/>
        <family val="2"/>
        <scheme val="minor"/>
      </rPr>
      <t>or</t>
    </r>
    <r>
      <rPr>
        <b/>
        <sz val="14"/>
        <color theme="1"/>
        <rFont val="Calibri"/>
        <family val="2"/>
        <scheme val="minor"/>
      </rPr>
      <t xml:space="preserve"> Lab only (i.e., Lecture 0 credit hours) Calculator</t>
    </r>
  </si>
  <si>
    <r>
      <t xml:space="preserve">Lecture with Design Lab/Studio </t>
    </r>
    <r>
      <rPr>
        <b/>
        <u/>
        <sz val="14"/>
        <color theme="1"/>
        <rFont val="Calibri"/>
        <family val="2"/>
        <scheme val="minor"/>
      </rPr>
      <t>or</t>
    </r>
    <r>
      <rPr>
        <b/>
        <sz val="14"/>
        <color theme="1"/>
        <rFont val="Calibri"/>
        <family val="2"/>
        <scheme val="minor"/>
      </rPr>
      <t xml:space="preserve"> Design Lab/ Studio only (i.e., Lecture 0 credit hours) Calculator</t>
    </r>
  </si>
  <si>
    <t>(L) Design Lab/Studio (Note: calculation is rounded to whole number)</t>
  </si>
  <si>
    <t>Design Lab/Studio Contact to Credit Hour Calculation</t>
  </si>
  <si>
    <t>Hybrid - Lecture with Lab &amp; Design Lab/Studio Calculator</t>
  </si>
  <si>
    <t>Version_Rev. 2018-09-11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</si>
</sst>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164" fontId="3" fillId="0" borderId="9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1" fontId="3" fillId="4" borderId="9" xfId="0" applyNumberFormat="1" applyFont="1" applyFill="1" applyBorder="1" applyAlignment="1" applyProtection="1">
      <alignment horizontal="center" vertical="center" wrapText="1"/>
    </xf>
    <xf numFmtId="1" fontId="3" fillId="3" borderId="4" xfId="0" applyNumberFormat="1" applyFont="1" applyFill="1" applyBorder="1" applyAlignment="1" applyProtection="1">
      <alignment horizontal="center" vertical="center" wrapText="1"/>
    </xf>
    <xf numFmtId="1" fontId="3" fillId="3" borderId="0" xfId="0" applyNumberFormat="1" applyFont="1" applyFill="1" applyBorder="1" applyAlignment="1" applyProtection="1">
      <alignment horizontal="center" vertical="center" wrapText="1"/>
    </xf>
    <xf numFmtId="1" fontId="3" fillId="2" borderId="6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vertical="center" wrapText="1"/>
    </xf>
    <xf numFmtId="0" fontId="6" fillId="6" borderId="8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vertical="center" wrapText="1"/>
    </xf>
    <xf numFmtId="0" fontId="6" fillId="6" borderId="3" xfId="0" applyFont="1" applyFill="1" applyBorder="1" applyAlignment="1" applyProtection="1">
      <alignment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13" workbookViewId="0">
      <selection activeCell="B71" sqref="B71"/>
    </sheetView>
  </sheetViews>
  <sheetFormatPr defaultRowHeight="12.75" x14ac:dyDescent="0.25"/>
  <cols>
    <col min="1" max="1" width="27.140625" style="21" customWidth="1"/>
    <col min="2" max="2" width="9.140625" style="11"/>
    <col min="3" max="3" width="15" style="11" customWidth="1"/>
    <col min="4" max="5" width="9.140625" style="11"/>
    <col min="6" max="6" width="18" style="11" customWidth="1"/>
    <col min="7" max="8" width="9.140625" style="11"/>
    <col min="9" max="9" width="14.140625" style="11" customWidth="1"/>
    <col min="10" max="13" width="9.140625" style="11"/>
    <col min="14" max="16384" width="9.140625" style="12"/>
  </cols>
  <sheetData>
    <row r="1" spans="1:14" s="26" customFormat="1" ht="23.25" x14ac:dyDescent="0.25">
      <c r="A1" s="27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4" spans="1:14" s="14" customFormat="1" ht="18.75" x14ac:dyDescent="0.25">
      <c r="A4" s="64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3"/>
    </row>
    <row r="5" spans="1:14" x14ac:dyDescent="0.25">
      <c r="A5" s="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4" ht="25.5" x14ac:dyDescent="0.25">
      <c r="A6" s="16" t="s">
        <v>10</v>
      </c>
      <c r="B6" s="24">
        <v>0</v>
      </c>
      <c r="C6" s="17" t="s">
        <v>20</v>
      </c>
      <c r="D6" s="18"/>
      <c r="E6" s="18"/>
      <c r="F6" s="19"/>
      <c r="G6" s="19"/>
      <c r="H6" s="19"/>
      <c r="I6" s="19"/>
      <c r="J6" s="19"/>
      <c r="K6" s="19"/>
      <c r="L6" s="20"/>
    </row>
    <row r="7" spans="1:14" s="33" customFormat="1" x14ac:dyDescent="0.25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1"/>
      <c r="M7" s="32"/>
    </row>
    <row r="8" spans="1:14" s="33" customFormat="1" x14ac:dyDescent="0.25">
      <c r="A8" s="28"/>
      <c r="B8" s="34">
        <v>1</v>
      </c>
      <c r="C8" s="35" t="s">
        <v>3</v>
      </c>
      <c r="D8" s="35" t="s">
        <v>1</v>
      </c>
      <c r="E8" s="35">
        <v>1</v>
      </c>
      <c r="F8" s="35" t="s">
        <v>2</v>
      </c>
      <c r="G8" s="35"/>
      <c r="H8" s="35"/>
      <c r="I8" s="35"/>
      <c r="J8" s="35"/>
      <c r="K8" s="35"/>
      <c r="L8" s="36"/>
      <c r="M8" s="32"/>
    </row>
    <row r="9" spans="1:14" s="33" customFormat="1" x14ac:dyDescent="0.25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  <c r="M9" s="32"/>
    </row>
    <row r="10" spans="1:14" s="33" customFormat="1" ht="25.5" x14ac:dyDescent="0.25">
      <c r="A10" s="28"/>
      <c r="B10" s="29">
        <f>B6</f>
        <v>0</v>
      </c>
      <c r="C10" s="30" t="s">
        <v>12</v>
      </c>
      <c r="D10" s="30" t="s">
        <v>0</v>
      </c>
      <c r="E10" s="37">
        <f>B8</f>
        <v>1</v>
      </c>
      <c r="F10" s="30" t="s">
        <v>4</v>
      </c>
      <c r="G10" s="30" t="s">
        <v>0</v>
      </c>
      <c r="H10" s="38">
        <v>50</v>
      </c>
      <c r="I10" s="30" t="s">
        <v>5</v>
      </c>
      <c r="J10" s="30" t="s">
        <v>1</v>
      </c>
      <c r="K10" s="39">
        <f>(B10*E10)*H10</f>
        <v>0</v>
      </c>
      <c r="L10" s="31" t="s">
        <v>6</v>
      </c>
      <c r="M10" s="32"/>
    </row>
    <row r="11" spans="1:14" s="33" customFormat="1" x14ac:dyDescent="0.25">
      <c r="A11" s="28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2"/>
    </row>
    <row r="12" spans="1:14" s="33" customFormat="1" ht="25.5" x14ac:dyDescent="0.25">
      <c r="A12" s="28"/>
      <c r="B12" s="40">
        <f>K10</f>
        <v>0</v>
      </c>
      <c r="C12" s="41" t="s">
        <v>6</v>
      </c>
      <c r="D12" s="41" t="s">
        <v>7</v>
      </c>
      <c r="E12" s="41">
        <v>15</v>
      </c>
      <c r="F12" s="41" t="s">
        <v>8</v>
      </c>
      <c r="G12" s="41" t="s">
        <v>1</v>
      </c>
      <c r="H12" s="42">
        <f>B12*E12</f>
        <v>0</v>
      </c>
      <c r="I12" s="41" t="s">
        <v>9</v>
      </c>
      <c r="J12" s="41"/>
      <c r="K12" s="41"/>
      <c r="L12" s="43"/>
      <c r="M12" s="32"/>
    </row>
    <row r="14" spans="1:14" x14ac:dyDescent="0.25">
      <c r="N14" s="11"/>
    </row>
    <row r="15" spans="1:14" ht="25.5" x14ac:dyDescent="0.25">
      <c r="A15" s="16" t="s">
        <v>31</v>
      </c>
      <c r="B15" s="24">
        <v>0</v>
      </c>
      <c r="C15" s="17" t="s">
        <v>27</v>
      </c>
      <c r="D15" s="19"/>
      <c r="E15" s="19"/>
      <c r="F15" s="19"/>
      <c r="G15" s="19"/>
      <c r="H15" s="19"/>
      <c r="I15" s="19"/>
      <c r="J15" s="19"/>
      <c r="K15" s="19"/>
      <c r="L15" s="20"/>
    </row>
    <row r="16" spans="1:14" x14ac:dyDescent="0.25">
      <c r="B16" s="5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3" s="33" customFormat="1" x14ac:dyDescent="0.25">
      <c r="A17" s="28"/>
      <c r="B17" s="44">
        <v>1.5</v>
      </c>
      <c r="C17" s="35" t="s">
        <v>3</v>
      </c>
      <c r="D17" s="35" t="s">
        <v>1</v>
      </c>
      <c r="E17" s="35">
        <v>1</v>
      </c>
      <c r="F17" s="35" t="s">
        <v>2</v>
      </c>
      <c r="G17" s="35"/>
      <c r="H17" s="35"/>
      <c r="I17" s="35"/>
      <c r="J17" s="35"/>
      <c r="K17" s="35"/>
      <c r="L17" s="36"/>
      <c r="M17" s="32"/>
    </row>
    <row r="18" spans="1:13" s="33" customFormat="1" x14ac:dyDescent="0.25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2"/>
    </row>
    <row r="19" spans="1:13" s="33" customFormat="1" ht="25.5" x14ac:dyDescent="0.25">
      <c r="A19" s="28"/>
      <c r="B19" s="29">
        <f>B15</f>
        <v>0</v>
      </c>
      <c r="C19" s="30" t="s">
        <v>12</v>
      </c>
      <c r="D19" s="30" t="s">
        <v>0</v>
      </c>
      <c r="E19" s="45">
        <f>B17</f>
        <v>1.5</v>
      </c>
      <c r="F19" s="30" t="s">
        <v>4</v>
      </c>
      <c r="G19" s="30" t="s">
        <v>0</v>
      </c>
      <c r="H19" s="38">
        <v>50</v>
      </c>
      <c r="I19" s="30" t="s">
        <v>5</v>
      </c>
      <c r="J19" s="30" t="s">
        <v>1</v>
      </c>
      <c r="K19" s="39">
        <f>(B19*E19)*H19</f>
        <v>0</v>
      </c>
      <c r="L19" s="31" t="s">
        <v>6</v>
      </c>
      <c r="M19" s="32"/>
    </row>
    <row r="20" spans="1:13" s="33" customFormat="1" x14ac:dyDescent="0.25">
      <c r="A20" s="28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2"/>
    </row>
    <row r="21" spans="1:13" s="33" customFormat="1" ht="25.5" x14ac:dyDescent="0.25">
      <c r="A21" s="28"/>
      <c r="B21" s="46">
        <f>K19</f>
        <v>0</v>
      </c>
      <c r="C21" s="41" t="s">
        <v>6</v>
      </c>
      <c r="D21" s="41" t="s">
        <v>7</v>
      </c>
      <c r="E21" s="41">
        <v>15</v>
      </c>
      <c r="F21" s="41" t="s">
        <v>8</v>
      </c>
      <c r="G21" s="41" t="s">
        <v>1</v>
      </c>
      <c r="H21" s="42">
        <f>B21*E21</f>
        <v>0</v>
      </c>
      <c r="I21" s="41" t="s">
        <v>9</v>
      </c>
      <c r="J21" s="41"/>
      <c r="K21" s="41"/>
      <c r="L21" s="43"/>
      <c r="M21" s="32"/>
    </row>
    <row r="22" spans="1:13" x14ac:dyDescent="0.25">
      <c r="B22" s="6"/>
      <c r="C22" s="6"/>
      <c r="D22" s="6"/>
      <c r="E22" s="6"/>
      <c r="F22" s="6"/>
      <c r="G22" s="6"/>
      <c r="H22" s="8"/>
      <c r="I22" s="6"/>
      <c r="J22" s="6"/>
      <c r="K22" s="6"/>
      <c r="L22" s="6"/>
    </row>
    <row r="23" spans="1:13" s="33" customFormat="1" ht="64.5" customHeight="1" x14ac:dyDescent="0.25">
      <c r="A23" s="28" t="s">
        <v>16</v>
      </c>
      <c r="B23" s="56">
        <f>B6</f>
        <v>0</v>
      </c>
      <c r="C23" s="35" t="s">
        <v>13</v>
      </c>
      <c r="D23" s="50"/>
      <c r="E23" s="51">
        <f>B19*E19</f>
        <v>0</v>
      </c>
      <c r="F23" s="35" t="s">
        <v>30</v>
      </c>
      <c r="G23" s="50"/>
      <c r="H23" s="51">
        <f>SUM(B6,B15)</f>
        <v>0</v>
      </c>
      <c r="I23" s="35" t="s">
        <v>14</v>
      </c>
      <c r="J23" s="66" t="s">
        <v>21</v>
      </c>
      <c r="K23" s="67"/>
      <c r="L23" s="68"/>
      <c r="M23" s="32"/>
    </row>
    <row r="24" spans="1:13" s="33" customFormat="1" ht="69" customHeight="1" x14ac:dyDescent="0.25">
      <c r="A24" s="28" t="s">
        <v>25</v>
      </c>
      <c r="B24" s="57">
        <f>K10</f>
        <v>0</v>
      </c>
      <c r="C24" s="30" t="s">
        <v>6</v>
      </c>
      <c r="D24" s="30"/>
      <c r="E24" s="58">
        <f>K19</f>
        <v>0</v>
      </c>
      <c r="F24" s="30" t="s">
        <v>6</v>
      </c>
      <c r="G24" s="30"/>
      <c r="H24" s="58">
        <f>SUM(B24,E24)</f>
        <v>0</v>
      </c>
      <c r="I24" s="30" t="s">
        <v>6</v>
      </c>
      <c r="J24" s="69" t="s">
        <v>18</v>
      </c>
      <c r="K24" s="70"/>
      <c r="L24" s="71"/>
      <c r="M24" s="32"/>
    </row>
    <row r="25" spans="1:13" s="33" customFormat="1" ht="69.75" customHeight="1" x14ac:dyDescent="0.25">
      <c r="A25" s="28" t="s">
        <v>26</v>
      </c>
      <c r="B25" s="59">
        <f>H12</f>
        <v>0</v>
      </c>
      <c r="C25" s="41" t="s">
        <v>9</v>
      </c>
      <c r="D25" s="41"/>
      <c r="E25" s="60">
        <f>H21</f>
        <v>0</v>
      </c>
      <c r="F25" s="41" t="s">
        <v>9</v>
      </c>
      <c r="G25" s="41"/>
      <c r="H25" s="60">
        <f>SUM(B25,E25)</f>
        <v>0</v>
      </c>
      <c r="I25" s="41" t="s">
        <v>9</v>
      </c>
      <c r="J25" s="61" t="s">
        <v>19</v>
      </c>
      <c r="K25" s="62"/>
      <c r="L25" s="63"/>
      <c r="M25" s="32"/>
    </row>
    <row r="26" spans="1:13" x14ac:dyDescent="0.25">
      <c r="B26" s="6"/>
      <c r="C26" s="6"/>
      <c r="D26" s="6"/>
      <c r="E26" s="6"/>
      <c r="F26" s="6"/>
      <c r="G26" s="6"/>
      <c r="H26" s="8"/>
      <c r="I26" s="6"/>
      <c r="J26" s="6"/>
      <c r="K26" s="6"/>
      <c r="L26" s="6"/>
    </row>
    <row r="27" spans="1:13" x14ac:dyDescent="0.25">
      <c r="A27" s="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3" x14ac:dyDescent="0.25">
      <c r="A28" s="2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3" ht="18.75" x14ac:dyDescent="0.25">
      <c r="A29" s="64" t="s">
        <v>28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3" x14ac:dyDescent="0.25">
      <c r="A30" s="1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3" ht="25.5" x14ac:dyDescent="0.25">
      <c r="A31" s="16" t="s">
        <v>10</v>
      </c>
      <c r="B31" s="24">
        <v>0</v>
      </c>
      <c r="C31" s="17" t="s">
        <v>20</v>
      </c>
      <c r="D31" s="19"/>
      <c r="E31" s="19"/>
      <c r="F31" s="19"/>
      <c r="G31" s="19"/>
      <c r="H31" s="19"/>
      <c r="I31" s="19"/>
      <c r="J31" s="19"/>
      <c r="K31" s="19"/>
      <c r="L31" s="20"/>
    </row>
    <row r="32" spans="1:13" x14ac:dyDescent="0.2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3" s="33" customFormat="1" x14ac:dyDescent="0.25">
      <c r="A33" s="28"/>
      <c r="B33" s="34">
        <v>1</v>
      </c>
      <c r="C33" s="35" t="s">
        <v>3</v>
      </c>
      <c r="D33" s="35" t="s">
        <v>1</v>
      </c>
      <c r="E33" s="35">
        <v>1</v>
      </c>
      <c r="F33" s="35" t="s">
        <v>2</v>
      </c>
      <c r="G33" s="35"/>
      <c r="H33" s="35"/>
      <c r="I33" s="35"/>
      <c r="J33" s="35"/>
      <c r="K33" s="35"/>
      <c r="L33" s="36"/>
      <c r="M33" s="32"/>
    </row>
    <row r="34" spans="1:13" s="33" customFormat="1" x14ac:dyDescent="0.25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1"/>
      <c r="M34" s="32"/>
    </row>
    <row r="35" spans="1:13" s="33" customFormat="1" ht="25.5" x14ac:dyDescent="0.25">
      <c r="A35" s="28"/>
      <c r="B35" s="47">
        <f>B31</f>
        <v>0</v>
      </c>
      <c r="C35" s="30" t="s">
        <v>12</v>
      </c>
      <c r="D35" s="30" t="s">
        <v>0</v>
      </c>
      <c r="E35" s="37">
        <f>B33</f>
        <v>1</v>
      </c>
      <c r="F35" s="30" t="s">
        <v>4</v>
      </c>
      <c r="G35" s="30" t="s">
        <v>0</v>
      </c>
      <c r="H35" s="48">
        <v>50</v>
      </c>
      <c r="I35" s="30" t="s">
        <v>5</v>
      </c>
      <c r="J35" s="30" t="s">
        <v>1</v>
      </c>
      <c r="K35" s="39">
        <f>B35*E35*H35</f>
        <v>0</v>
      </c>
      <c r="L35" s="31" t="s">
        <v>6</v>
      </c>
      <c r="M35" s="32"/>
    </row>
    <row r="36" spans="1:13" s="33" customFormat="1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2"/>
    </row>
    <row r="37" spans="1:13" s="33" customFormat="1" ht="25.5" x14ac:dyDescent="0.25">
      <c r="A37" s="28"/>
      <c r="B37" s="40">
        <f>K35</f>
        <v>0</v>
      </c>
      <c r="C37" s="41" t="s">
        <v>6</v>
      </c>
      <c r="D37" s="41" t="s">
        <v>7</v>
      </c>
      <c r="E37" s="41">
        <v>15</v>
      </c>
      <c r="F37" s="41" t="s">
        <v>8</v>
      </c>
      <c r="G37" s="41" t="s">
        <v>1</v>
      </c>
      <c r="H37" s="42">
        <f>B37*E37</f>
        <v>0</v>
      </c>
      <c r="I37" s="41" t="s">
        <v>9</v>
      </c>
      <c r="J37" s="41"/>
      <c r="K37" s="41"/>
      <c r="L37" s="43"/>
      <c r="M37" s="32"/>
    </row>
    <row r="39" spans="1:13" ht="25.5" x14ac:dyDescent="0.25">
      <c r="A39" s="16" t="s">
        <v>11</v>
      </c>
      <c r="B39" s="24">
        <v>0</v>
      </c>
      <c r="C39" s="17" t="s">
        <v>22</v>
      </c>
      <c r="D39" s="19"/>
      <c r="E39" s="19"/>
      <c r="F39" s="19"/>
      <c r="G39" s="19"/>
      <c r="H39" s="19"/>
      <c r="I39" s="19"/>
      <c r="J39" s="19"/>
      <c r="K39" s="19"/>
      <c r="L39" s="20"/>
    </row>
    <row r="40" spans="1:13" x14ac:dyDescent="0.25">
      <c r="B40" s="5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3" s="33" customFormat="1" x14ac:dyDescent="0.25">
      <c r="A41" s="28"/>
      <c r="B41" s="34">
        <v>3</v>
      </c>
      <c r="C41" s="35" t="s">
        <v>3</v>
      </c>
      <c r="D41" s="35" t="s">
        <v>1</v>
      </c>
      <c r="E41" s="35">
        <v>1</v>
      </c>
      <c r="F41" s="35" t="s">
        <v>2</v>
      </c>
      <c r="G41" s="35"/>
      <c r="H41" s="35"/>
      <c r="I41" s="35"/>
      <c r="J41" s="35"/>
      <c r="K41" s="35"/>
      <c r="L41" s="36"/>
      <c r="M41" s="32"/>
    </row>
    <row r="42" spans="1:13" s="33" customFormat="1" x14ac:dyDescent="0.25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2"/>
    </row>
    <row r="43" spans="1:13" s="33" customFormat="1" ht="25.5" x14ac:dyDescent="0.25">
      <c r="A43" s="28"/>
      <c r="B43" s="29">
        <f>B39</f>
        <v>0</v>
      </c>
      <c r="C43" s="30" t="s">
        <v>12</v>
      </c>
      <c r="D43" s="30" t="s">
        <v>0</v>
      </c>
      <c r="E43" s="37">
        <f>B41</f>
        <v>3</v>
      </c>
      <c r="F43" s="30" t="s">
        <v>4</v>
      </c>
      <c r="G43" s="30" t="s">
        <v>0</v>
      </c>
      <c r="H43" s="38">
        <v>50</v>
      </c>
      <c r="I43" s="30" t="s">
        <v>5</v>
      </c>
      <c r="J43" s="30" t="s">
        <v>1</v>
      </c>
      <c r="K43" s="39">
        <f>B43*E43*H43</f>
        <v>0</v>
      </c>
      <c r="L43" s="31" t="s">
        <v>6</v>
      </c>
      <c r="M43" s="32"/>
    </row>
    <row r="44" spans="1:13" s="33" customFormat="1" x14ac:dyDescent="0.25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2"/>
    </row>
    <row r="45" spans="1:13" s="33" customFormat="1" ht="25.5" x14ac:dyDescent="0.25">
      <c r="A45" s="28"/>
      <c r="B45" s="40">
        <f>K43</f>
        <v>0</v>
      </c>
      <c r="C45" s="41" t="s">
        <v>6</v>
      </c>
      <c r="D45" s="41" t="s">
        <v>7</v>
      </c>
      <c r="E45" s="41">
        <v>15</v>
      </c>
      <c r="F45" s="41" t="s">
        <v>8</v>
      </c>
      <c r="G45" s="41" t="s">
        <v>1</v>
      </c>
      <c r="H45" s="42">
        <f>B45*E45</f>
        <v>0</v>
      </c>
      <c r="I45" s="41" t="s">
        <v>9</v>
      </c>
      <c r="J45" s="41"/>
      <c r="K45" s="41"/>
      <c r="L45" s="43"/>
      <c r="M45" s="32"/>
    </row>
    <row r="46" spans="1:13" x14ac:dyDescent="0.25">
      <c r="B46" s="6"/>
      <c r="C46" s="6"/>
      <c r="D46" s="6"/>
      <c r="E46" s="6"/>
      <c r="F46" s="6"/>
      <c r="G46" s="6"/>
      <c r="H46" s="8"/>
      <c r="I46" s="6"/>
      <c r="J46" s="6"/>
      <c r="K46" s="6"/>
      <c r="L46" s="6"/>
    </row>
    <row r="47" spans="1:13" s="33" customFormat="1" ht="55.5" customHeight="1" x14ac:dyDescent="0.25">
      <c r="A47" s="28" t="s">
        <v>17</v>
      </c>
      <c r="B47" s="49">
        <f>B31</f>
        <v>0</v>
      </c>
      <c r="C47" s="35" t="s">
        <v>13</v>
      </c>
      <c r="D47" s="50"/>
      <c r="E47" s="51">
        <f>B43*E43</f>
        <v>0</v>
      </c>
      <c r="F47" s="35" t="s">
        <v>15</v>
      </c>
      <c r="G47" s="50"/>
      <c r="H47" s="51">
        <f>SUM(B31,B39)</f>
        <v>0</v>
      </c>
      <c r="I47" s="35" t="s">
        <v>14</v>
      </c>
      <c r="J47" s="66" t="s">
        <v>21</v>
      </c>
      <c r="K47" s="67"/>
      <c r="L47" s="68"/>
      <c r="M47" s="32"/>
    </row>
    <row r="48" spans="1:13" s="33" customFormat="1" ht="55.5" customHeight="1" x14ac:dyDescent="0.25">
      <c r="A48" s="28" t="s">
        <v>23</v>
      </c>
      <c r="B48" s="52">
        <f>K35</f>
        <v>0</v>
      </c>
      <c r="C48" s="30" t="s">
        <v>6</v>
      </c>
      <c r="D48" s="30"/>
      <c r="E48" s="53">
        <f>K43</f>
        <v>0</v>
      </c>
      <c r="F48" s="30" t="s">
        <v>6</v>
      </c>
      <c r="G48" s="30"/>
      <c r="H48" s="53">
        <f xml:space="preserve"> SUM(B48,E48)</f>
        <v>0</v>
      </c>
      <c r="I48" s="30" t="s">
        <v>6</v>
      </c>
      <c r="J48" s="69" t="s">
        <v>18</v>
      </c>
      <c r="K48" s="70"/>
      <c r="L48" s="71"/>
      <c r="M48" s="32"/>
    </row>
    <row r="49" spans="1:13" s="33" customFormat="1" ht="55.5" customHeight="1" x14ac:dyDescent="0.25">
      <c r="A49" s="28" t="s">
        <v>24</v>
      </c>
      <c r="B49" s="54">
        <f>H37</f>
        <v>0</v>
      </c>
      <c r="C49" s="41" t="s">
        <v>9</v>
      </c>
      <c r="D49" s="41"/>
      <c r="E49" s="55">
        <f>H45</f>
        <v>0</v>
      </c>
      <c r="F49" s="41" t="s">
        <v>9</v>
      </c>
      <c r="G49" s="41"/>
      <c r="H49" s="55">
        <f>SUM(B49,E49)</f>
        <v>0</v>
      </c>
      <c r="I49" s="41" t="s">
        <v>9</v>
      </c>
      <c r="J49" s="61" t="s">
        <v>19</v>
      </c>
      <c r="K49" s="62"/>
      <c r="L49" s="63"/>
      <c r="M49" s="32"/>
    </row>
    <row r="50" spans="1:13" x14ac:dyDescent="0.25">
      <c r="B50" s="6"/>
      <c r="C50" s="6"/>
      <c r="D50" s="6"/>
      <c r="E50" s="6"/>
      <c r="F50" s="6"/>
      <c r="G50" s="6"/>
      <c r="H50" s="8"/>
      <c r="I50" s="6"/>
      <c r="J50" s="6"/>
      <c r="K50" s="6"/>
      <c r="L50" s="6"/>
    </row>
    <row r="51" spans="1:13" x14ac:dyDescent="0.25">
      <c r="A51" s="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3" x14ac:dyDescent="0.25">
      <c r="B52" s="6"/>
      <c r="C52" s="6"/>
      <c r="D52" s="6"/>
      <c r="E52" s="6"/>
      <c r="F52" s="6"/>
      <c r="G52" s="6"/>
      <c r="H52" s="8"/>
      <c r="I52" s="6"/>
      <c r="J52" s="6"/>
      <c r="K52" s="6"/>
      <c r="L52" s="6"/>
    </row>
    <row r="53" spans="1:13" s="14" customFormat="1" ht="18.75" x14ac:dyDescent="0.25">
      <c r="A53" s="64" t="s">
        <v>32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13"/>
    </row>
    <row r="54" spans="1:13" x14ac:dyDescent="0.25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3" ht="25.5" x14ac:dyDescent="0.25">
      <c r="A55" s="16" t="s">
        <v>10</v>
      </c>
      <c r="B55" s="24">
        <v>0</v>
      </c>
      <c r="C55" s="17" t="s">
        <v>20</v>
      </c>
      <c r="D55" s="18"/>
      <c r="E55" s="18"/>
      <c r="F55" s="19"/>
      <c r="G55" s="19"/>
      <c r="H55" s="19"/>
      <c r="I55" s="19"/>
      <c r="J55" s="19"/>
      <c r="K55" s="19"/>
      <c r="L55" s="20"/>
    </row>
    <row r="56" spans="1:13" x14ac:dyDescent="0.25">
      <c r="B56" s="5"/>
      <c r="C56" s="6"/>
      <c r="D56" s="6"/>
      <c r="E56" s="6"/>
      <c r="F56" s="6"/>
      <c r="G56" s="6"/>
      <c r="H56" s="6"/>
      <c r="I56" s="6"/>
      <c r="J56" s="6"/>
      <c r="K56" s="6"/>
      <c r="L56" s="7"/>
    </row>
    <row r="57" spans="1:13" s="33" customFormat="1" x14ac:dyDescent="0.25">
      <c r="A57" s="28"/>
      <c r="B57" s="34">
        <v>1</v>
      </c>
      <c r="C57" s="35" t="s">
        <v>3</v>
      </c>
      <c r="D57" s="35" t="s">
        <v>1</v>
      </c>
      <c r="E57" s="35">
        <v>1</v>
      </c>
      <c r="F57" s="35" t="s">
        <v>2</v>
      </c>
      <c r="G57" s="35"/>
      <c r="H57" s="35"/>
      <c r="I57" s="35"/>
      <c r="J57" s="35"/>
      <c r="K57" s="35"/>
      <c r="L57" s="36"/>
      <c r="M57" s="32"/>
    </row>
    <row r="58" spans="1:13" s="33" customFormat="1" x14ac:dyDescent="0.25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1"/>
      <c r="M58" s="32"/>
    </row>
    <row r="59" spans="1:13" s="33" customFormat="1" ht="25.5" x14ac:dyDescent="0.25">
      <c r="A59" s="28"/>
      <c r="B59" s="29">
        <f>B55</f>
        <v>0</v>
      </c>
      <c r="C59" s="30" t="s">
        <v>12</v>
      </c>
      <c r="D59" s="30" t="s">
        <v>0</v>
      </c>
      <c r="E59" s="37">
        <f>B57</f>
        <v>1</v>
      </c>
      <c r="F59" s="30" t="s">
        <v>4</v>
      </c>
      <c r="G59" s="30" t="s">
        <v>0</v>
      </c>
      <c r="H59" s="38">
        <v>50</v>
      </c>
      <c r="I59" s="30" t="s">
        <v>5</v>
      </c>
      <c r="J59" s="30" t="s">
        <v>1</v>
      </c>
      <c r="K59" s="39">
        <f>(B59*E59)*H59</f>
        <v>0</v>
      </c>
      <c r="L59" s="31" t="s">
        <v>6</v>
      </c>
      <c r="M59" s="32"/>
    </row>
    <row r="60" spans="1:13" s="33" customFormat="1" x14ac:dyDescent="0.25">
      <c r="A60" s="28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2"/>
    </row>
    <row r="61" spans="1:13" s="33" customFormat="1" ht="25.5" x14ac:dyDescent="0.25">
      <c r="A61" s="28"/>
      <c r="B61" s="40">
        <f>K59</f>
        <v>0</v>
      </c>
      <c r="C61" s="41" t="s">
        <v>6</v>
      </c>
      <c r="D61" s="41" t="s">
        <v>7</v>
      </c>
      <c r="E61" s="41">
        <v>15</v>
      </c>
      <c r="F61" s="41" t="s">
        <v>8</v>
      </c>
      <c r="G61" s="41" t="s">
        <v>1</v>
      </c>
      <c r="H61" s="42">
        <f>B61*E61</f>
        <v>0</v>
      </c>
      <c r="I61" s="41" t="s">
        <v>9</v>
      </c>
      <c r="J61" s="41"/>
      <c r="K61" s="41"/>
      <c r="L61" s="43"/>
      <c r="M61" s="32"/>
    </row>
    <row r="62" spans="1:13" x14ac:dyDescent="0.25">
      <c r="B62" s="6"/>
      <c r="C62" s="6"/>
      <c r="D62" s="6"/>
      <c r="E62" s="6"/>
      <c r="F62" s="6"/>
      <c r="G62" s="6"/>
      <c r="H62" s="8"/>
      <c r="I62" s="6"/>
      <c r="J62" s="6"/>
      <c r="K62" s="6"/>
      <c r="L62" s="6"/>
    </row>
    <row r="63" spans="1:13" ht="25.5" x14ac:dyDescent="0.25">
      <c r="A63" s="16" t="s">
        <v>11</v>
      </c>
      <c r="B63" s="24">
        <v>0</v>
      </c>
      <c r="C63" s="17" t="s">
        <v>22</v>
      </c>
      <c r="D63" s="19"/>
      <c r="E63" s="19"/>
      <c r="F63" s="19"/>
      <c r="G63" s="19"/>
      <c r="H63" s="19"/>
      <c r="I63" s="19"/>
      <c r="J63" s="19"/>
      <c r="K63" s="19"/>
      <c r="L63" s="20"/>
    </row>
    <row r="64" spans="1:13" x14ac:dyDescent="0.25">
      <c r="B64" s="5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3" s="33" customFormat="1" x14ac:dyDescent="0.25">
      <c r="A65" s="28"/>
      <c r="B65" s="34">
        <v>3</v>
      </c>
      <c r="C65" s="35" t="s">
        <v>3</v>
      </c>
      <c r="D65" s="35" t="s">
        <v>1</v>
      </c>
      <c r="E65" s="35">
        <v>1</v>
      </c>
      <c r="F65" s="35" t="s">
        <v>2</v>
      </c>
      <c r="G65" s="35"/>
      <c r="H65" s="35"/>
      <c r="I65" s="35"/>
      <c r="J65" s="35"/>
      <c r="K65" s="35"/>
      <c r="L65" s="36"/>
      <c r="M65" s="32"/>
    </row>
    <row r="66" spans="1:13" s="33" customFormat="1" x14ac:dyDescent="0.25">
      <c r="A66" s="28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2"/>
    </row>
    <row r="67" spans="1:13" s="33" customFormat="1" ht="25.5" x14ac:dyDescent="0.25">
      <c r="A67" s="28"/>
      <c r="B67" s="29">
        <f>B63</f>
        <v>0</v>
      </c>
      <c r="C67" s="30" t="s">
        <v>12</v>
      </c>
      <c r="D67" s="30" t="s">
        <v>0</v>
      </c>
      <c r="E67" s="37">
        <f>B65</f>
        <v>3</v>
      </c>
      <c r="F67" s="30" t="s">
        <v>4</v>
      </c>
      <c r="G67" s="30" t="s">
        <v>0</v>
      </c>
      <c r="H67" s="38">
        <v>50</v>
      </c>
      <c r="I67" s="30" t="s">
        <v>5</v>
      </c>
      <c r="J67" s="30" t="s">
        <v>1</v>
      </c>
      <c r="K67" s="39">
        <f>B67*E67*H67</f>
        <v>0</v>
      </c>
      <c r="L67" s="31" t="s">
        <v>6</v>
      </c>
      <c r="M67" s="32"/>
    </row>
    <row r="68" spans="1:13" s="33" customFormat="1" x14ac:dyDescent="0.25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1"/>
      <c r="M68" s="32"/>
    </row>
    <row r="69" spans="1:13" s="33" customFormat="1" ht="25.5" x14ac:dyDescent="0.25">
      <c r="A69" s="28"/>
      <c r="B69" s="40">
        <f>K67</f>
        <v>0</v>
      </c>
      <c r="C69" s="41" t="s">
        <v>6</v>
      </c>
      <c r="D69" s="41" t="s">
        <v>7</v>
      </c>
      <c r="E69" s="41">
        <v>15</v>
      </c>
      <c r="F69" s="41" t="s">
        <v>8</v>
      </c>
      <c r="G69" s="41" t="s">
        <v>1</v>
      </c>
      <c r="H69" s="42">
        <f>B69*E69</f>
        <v>0</v>
      </c>
      <c r="I69" s="41" t="s">
        <v>9</v>
      </c>
      <c r="J69" s="41"/>
      <c r="K69" s="41"/>
      <c r="L69" s="43"/>
      <c r="M69" s="32"/>
    </row>
    <row r="70" spans="1:13" x14ac:dyDescent="0.25">
      <c r="B70" s="6"/>
      <c r="C70" s="6"/>
      <c r="D70" s="6"/>
      <c r="E70" s="6"/>
      <c r="F70" s="6"/>
      <c r="G70" s="6"/>
      <c r="H70" s="8"/>
      <c r="I70" s="6"/>
      <c r="J70" s="6"/>
      <c r="K70" s="6"/>
      <c r="L70" s="6"/>
    </row>
    <row r="71" spans="1:13" ht="25.5" x14ac:dyDescent="0.25">
      <c r="A71" s="16" t="s">
        <v>31</v>
      </c>
      <c r="B71" s="24">
        <v>0</v>
      </c>
      <c r="C71" s="17" t="s">
        <v>27</v>
      </c>
      <c r="D71" s="19"/>
      <c r="E71" s="19"/>
      <c r="F71" s="19"/>
      <c r="G71" s="19"/>
      <c r="H71" s="19"/>
      <c r="I71" s="19"/>
      <c r="J71" s="19"/>
      <c r="K71" s="19"/>
      <c r="L71" s="20"/>
    </row>
    <row r="72" spans="1:13" x14ac:dyDescent="0.25">
      <c r="B72" s="5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3" s="33" customFormat="1" x14ac:dyDescent="0.25">
      <c r="A73" s="28"/>
      <c r="B73" s="44">
        <v>1.5</v>
      </c>
      <c r="C73" s="35" t="s">
        <v>3</v>
      </c>
      <c r="D73" s="35" t="s">
        <v>1</v>
      </c>
      <c r="E73" s="35">
        <v>1</v>
      </c>
      <c r="F73" s="35" t="s">
        <v>2</v>
      </c>
      <c r="G73" s="35"/>
      <c r="H73" s="35"/>
      <c r="I73" s="35"/>
      <c r="J73" s="35"/>
      <c r="K73" s="35"/>
      <c r="L73" s="36"/>
      <c r="M73" s="32"/>
    </row>
    <row r="74" spans="1:13" s="33" customFormat="1" x14ac:dyDescent="0.25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32"/>
    </row>
    <row r="75" spans="1:13" s="33" customFormat="1" ht="25.5" x14ac:dyDescent="0.25">
      <c r="A75" s="28"/>
      <c r="B75" s="29">
        <f>B71</f>
        <v>0</v>
      </c>
      <c r="C75" s="30" t="s">
        <v>12</v>
      </c>
      <c r="D75" s="30" t="s">
        <v>0</v>
      </c>
      <c r="E75" s="45">
        <f>B73</f>
        <v>1.5</v>
      </c>
      <c r="F75" s="30" t="s">
        <v>4</v>
      </c>
      <c r="G75" s="30" t="s">
        <v>0</v>
      </c>
      <c r="H75" s="38">
        <v>50</v>
      </c>
      <c r="I75" s="30" t="s">
        <v>5</v>
      </c>
      <c r="J75" s="30" t="s">
        <v>1</v>
      </c>
      <c r="K75" s="39">
        <f>(B75*E75)*H75</f>
        <v>0</v>
      </c>
      <c r="L75" s="31" t="s">
        <v>6</v>
      </c>
      <c r="M75" s="32"/>
    </row>
    <row r="76" spans="1:13" s="33" customFormat="1" x14ac:dyDescent="0.25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1"/>
      <c r="M76" s="32"/>
    </row>
    <row r="77" spans="1:13" s="33" customFormat="1" ht="25.5" x14ac:dyDescent="0.25">
      <c r="A77" s="28"/>
      <c r="B77" s="46">
        <f>K75</f>
        <v>0</v>
      </c>
      <c r="C77" s="41" t="s">
        <v>6</v>
      </c>
      <c r="D77" s="41" t="s">
        <v>7</v>
      </c>
      <c r="E77" s="41">
        <v>15</v>
      </c>
      <c r="F77" s="41" t="s">
        <v>8</v>
      </c>
      <c r="G77" s="41" t="s">
        <v>1</v>
      </c>
      <c r="H77" s="42">
        <f>B77*E77</f>
        <v>0</v>
      </c>
      <c r="I77" s="41" t="s">
        <v>9</v>
      </c>
      <c r="J77" s="41"/>
      <c r="K77" s="41"/>
      <c r="L77" s="43"/>
      <c r="M77" s="32"/>
    </row>
    <row r="78" spans="1:13" x14ac:dyDescent="0.25">
      <c r="B78" s="6"/>
      <c r="C78" s="6"/>
      <c r="D78" s="6"/>
      <c r="E78" s="6"/>
      <c r="F78" s="6"/>
      <c r="G78" s="6"/>
      <c r="H78" s="8"/>
      <c r="I78" s="6"/>
      <c r="J78" s="6"/>
      <c r="K78" s="6"/>
      <c r="L78" s="6"/>
    </row>
    <row r="79" spans="1:13" s="33" customFormat="1" ht="64.5" customHeight="1" x14ac:dyDescent="0.25">
      <c r="A79" s="28" t="s">
        <v>16</v>
      </c>
      <c r="B79" s="56">
        <f>B55</f>
        <v>0</v>
      </c>
      <c r="C79" s="35" t="s">
        <v>13</v>
      </c>
      <c r="D79" s="50"/>
      <c r="E79" s="51">
        <f>SUM(B75*E75, B67*E67)</f>
        <v>0</v>
      </c>
      <c r="F79" s="35" t="s">
        <v>30</v>
      </c>
      <c r="G79" s="50"/>
      <c r="H79" s="51">
        <f>SUM(B55,B63,B71)</f>
        <v>0</v>
      </c>
      <c r="I79" s="35" t="s">
        <v>14</v>
      </c>
      <c r="J79" s="66" t="s">
        <v>21</v>
      </c>
      <c r="K79" s="67"/>
      <c r="L79" s="68"/>
      <c r="M79" s="32"/>
    </row>
    <row r="80" spans="1:13" s="33" customFormat="1" ht="69" customHeight="1" x14ac:dyDescent="0.25">
      <c r="A80" s="28" t="s">
        <v>25</v>
      </c>
      <c r="B80" s="57">
        <f>K59</f>
        <v>0</v>
      </c>
      <c r="C80" s="30" t="s">
        <v>6</v>
      </c>
      <c r="D80" s="30"/>
      <c r="E80" s="58">
        <f>SUM(K75,K67)</f>
        <v>0</v>
      </c>
      <c r="F80" s="30" t="s">
        <v>6</v>
      </c>
      <c r="G80" s="30"/>
      <c r="H80" s="58">
        <f>SUM(B80,E80)</f>
        <v>0</v>
      </c>
      <c r="I80" s="30" t="s">
        <v>6</v>
      </c>
      <c r="J80" s="69" t="s">
        <v>18</v>
      </c>
      <c r="K80" s="70"/>
      <c r="L80" s="71"/>
      <c r="M80" s="32"/>
    </row>
    <row r="81" spans="1:13" s="33" customFormat="1" ht="69.75" customHeight="1" x14ac:dyDescent="0.25">
      <c r="A81" s="28" t="s">
        <v>26</v>
      </c>
      <c r="B81" s="59">
        <f>H61</f>
        <v>0</v>
      </c>
      <c r="C81" s="41" t="s">
        <v>9</v>
      </c>
      <c r="D81" s="41"/>
      <c r="E81" s="60">
        <f>SUM(H69,H77)</f>
        <v>0</v>
      </c>
      <c r="F81" s="41" t="s">
        <v>9</v>
      </c>
      <c r="G81" s="41"/>
      <c r="H81" s="60">
        <f>SUM(B81,E81)</f>
        <v>0</v>
      </c>
      <c r="I81" s="41" t="s">
        <v>9</v>
      </c>
      <c r="J81" s="61" t="s">
        <v>19</v>
      </c>
      <c r="K81" s="62"/>
      <c r="L81" s="63"/>
      <c r="M81" s="32"/>
    </row>
    <row r="82" spans="1:13" x14ac:dyDescent="0.25">
      <c r="B82" s="6"/>
      <c r="C82" s="6"/>
      <c r="D82" s="6"/>
      <c r="E82" s="6"/>
      <c r="F82" s="6"/>
      <c r="G82" s="6"/>
      <c r="H82" s="8"/>
      <c r="I82" s="6"/>
      <c r="J82" s="6"/>
      <c r="K82" s="6"/>
      <c r="L82" s="6"/>
    </row>
    <row r="83" spans="1:13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13" x14ac:dyDescent="0.25">
      <c r="A84" s="12"/>
      <c r="B84" s="12"/>
      <c r="C84" s="12"/>
      <c r="D84" s="12"/>
      <c r="E84" s="12"/>
      <c r="F84" s="12"/>
      <c r="G84" s="12"/>
      <c r="H84" s="12"/>
      <c r="I84" s="12"/>
    </row>
  </sheetData>
  <sheetProtection algorithmName="SHA-512" hashValue="uMPew2rviZno84tCJUezwuuSWNzOcPhRsjtmsZGEvRxyKiAnTt8CM79LefqySbwE+ZWEVPxhSGkuhKRwk0nGvQ==" saltValue="fnll4x5fG2jMSiP4t7lhvg==" spinCount="100000" sheet="1" objects="1" scenarios="1"/>
  <mergeCells count="12">
    <mergeCell ref="J81:L81"/>
    <mergeCell ref="J49:L49"/>
    <mergeCell ref="A4:L4"/>
    <mergeCell ref="J23:L23"/>
    <mergeCell ref="A53:L53"/>
    <mergeCell ref="J79:L79"/>
    <mergeCell ref="J80:L80"/>
    <mergeCell ref="J47:L47"/>
    <mergeCell ref="J48:L48"/>
    <mergeCell ref="J24:L24"/>
    <mergeCell ref="J25:L25"/>
    <mergeCell ref="A29:L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2"/>
  <sheetViews>
    <sheetView workbookViewId="0">
      <selection activeCell="G22" sqref="G22"/>
    </sheetView>
  </sheetViews>
  <sheetFormatPr defaultRowHeight="15" x14ac:dyDescent="0.25"/>
  <cols>
    <col min="1" max="1" width="19.7109375" style="4" customWidth="1"/>
    <col min="2" max="16384" width="9.140625" style="1"/>
  </cols>
  <sheetData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 Crdt Hr Cal</vt:lpstr>
      <vt:lpstr>add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Costello, Gary</dc:creator>
  <cp:lastModifiedBy>Costello, Gary</cp:lastModifiedBy>
  <dcterms:created xsi:type="dcterms:W3CDTF">2017-07-20T19:39:38Z</dcterms:created>
  <dcterms:modified xsi:type="dcterms:W3CDTF">2018-09-10T11:16:58Z</dcterms:modified>
</cp:coreProperties>
</file>